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240" yWindow="90" windowWidth="15315" windowHeight="8220"/>
  </bookViews>
  <sheets>
    <sheet name="Earnings" sheetId="1" r:id="rId1"/>
    <sheet name="Salaries" sheetId="2" r:id="rId2"/>
    <sheet name="Balance Sheet" sheetId="3" r:id="rId3"/>
    <sheet name="Maths" sheetId="4" r:id="rId4"/>
  </sheets>
  <calcPr calcId="152511"/>
</workbook>
</file>

<file path=xl/calcChain.xml><?xml version="1.0" encoding="utf-8"?>
<calcChain xmlns="http://schemas.openxmlformats.org/spreadsheetml/2006/main">
  <c r="E21" i="4" l="1"/>
  <c r="G20" i="3"/>
  <c r="F20" i="3"/>
  <c r="E20" i="3"/>
  <c r="D20" i="3"/>
  <c r="C20" i="3"/>
  <c r="B20" i="3"/>
  <c r="H18" i="3"/>
  <c r="H17" i="3"/>
  <c r="H16" i="3"/>
  <c r="H15" i="3"/>
  <c r="H20" i="3" s="1"/>
  <c r="G11" i="3"/>
  <c r="G22" i="3" s="1"/>
  <c r="G24" i="3" s="1"/>
  <c r="F11" i="3"/>
  <c r="F22" i="3" s="1"/>
  <c r="F24" i="3" s="1"/>
  <c r="E11" i="3"/>
  <c r="E22" i="3" s="1"/>
  <c r="E24" i="3" s="1"/>
  <c r="D11" i="3"/>
  <c r="C11" i="3"/>
  <c r="B11" i="3"/>
  <c r="B22" i="3" s="1"/>
  <c r="B24" i="3" s="1"/>
  <c r="H9" i="3"/>
  <c r="H8" i="3"/>
  <c r="H7" i="3"/>
  <c r="H6" i="3"/>
  <c r="G15" i="1"/>
  <c r="I13" i="1"/>
  <c r="I12" i="1"/>
  <c r="I11" i="1"/>
  <c r="I10" i="1"/>
  <c r="I9" i="1"/>
  <c r="I8" i="1"/>
  <c r="I7" i="1"/>
  <c r="I6" i="1"/>
  <c r="I5" i="1"/>
  <c r="I4" i="1"/>
  <c r="I15" i="1" l="1"/>
  <c r="C22" i="3"/>
  <c r="C24" i="3" s="1"/>
  <c r="D22" i="3"/>
  <c r="D24" i="3" s="1"/>
  <c r="H11" i="3"/>
  <c r="H22" i="3" s="1"/>
  <c r="H24" i="3" s="1"/>
</calcChain>
</file>

<file path=xl/sharedStrings.xml><?xml version="1.0" encoding="utf-8"?>
<sst xmlns="http://schemas.openxmlformats.org/spreadsheetml/2006/main" count="105" uniqueCount="90">
  <si>
    <t>Sales Earnings</t>
  </si>
  <si>
    <t>First Name</t>
  </si>
  <si>
    <t>Last Name</t>
  </si>
  <si>
    <t>Total Sales</t>
  </si>
  <si>
    <t>Commission</t>
  </si>
  <si>
    <t>John</t>
  </si>
  <si>
    <t>Smith</t>
  </si>
  <si>
    <t>Mary</t>
  </si>
  <si>
    <t>Henry</t>
  </si>
  <si>
    <t>Harry</t>
  </si>
  <si>
    <t>Ulin</t>
  </si>
  <si>
    <t>Jim</t>
  </si>
  <si>
    <t>Harrison</t>
  </si>
  <si>
    <t>Larry</t>
  </si>
  <si>
    <t>Graham</t>
  </si>
  <si>
    <t>David</t>
  </si>
  <si>
    <t>Jenkins</t>
  </si>
  <si>
    <t>Ian</t>
  </si>
  <si>
    <t>Quinn</t>
  </si>
  <si>
    <t>Horace</t>
  </si>
  <si>
    <t>Smyth</t>
  </si>
  <si>
    <t>Yolanda</t>
  </si>
  <si>
    <t>Victor</t>
  </si>
  <si>
    <t>Quentin</t>
  </si>
  <si>
    <t>Engels</t>
  </si>
  <si>
    <t>Employee 
No</t>
  </si>
  <si>
    <t>Height
(Mtr)</t>
  </si>
  <si>
    <t>Date
Started</t>
  </si>
  <si>
    <t>Weight
(Kg)</t>
  </si>
  <si>
    <t>Com'n
%</t>
  </si>
  <si>
    <t>Alpheius Global Services</t>
  </si>
  <si>
    <t>Employee Salaries &amp; Bonuses</t>
  </si>
  <si>
    <t>Dept/Employee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</si>
  <si>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</si>
  <si>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</si>
  <si>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</si>
  <si>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</si>
  <si>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</si>
  <si>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</si>
  <si>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</si>
  <si>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</si>
  <si>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</si>
  <si>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</si>
  <si>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</si>
  <si>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</si>
  <si>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Aukland</t>
  </si>
  <si>
    <t>Liz</t>
  </si>
  <si>
    <t>Ros</t>
  </si>
  <si>
    <t>Samual</t>
  </si>
  <si>
    <t>Dublin</t>
  </si>
  <si>
    <t>Jake</t>
  </si>
  <si>
    <t>Philip</t>
  </si>
  <si>
    <t>Melbourne</t>
  </si>
  <si>
    <t>Samantha</t>
  </si>
  <si>
    <t>Jay</t>
  </si>
  <si>
    <t>Robyn</t>
  </si>
  <si>
    <t>New York</t>
  </si>
  <si>
    <t>Sally</t>
  </si>
  <si>
    <t>Joseph</t>
  </si>
  <si>
    <t>Lisa</t>
  </si>
  <si>
    <t>Rhonda</t>
  </si>
  <si>
    <t>Alpheius Global Enterprises</t>
  </si>
  <si>
    <t>Balance Sheet (Half Year)</t>
  </si>
  <si>
    <t>Revenue</t>
  </si>
  <si>
    <t>Jan</t>
  </si>
  <si>
    <t>Feb</t>
  </si>
  <si>
    <t>Mar</t>
  </si>
  <si>
    <t>Apr</t>
  </si>
  <si>
    <t>Jun</t>
  </si>
  <si>
    <t>Total</t>
  </si>
  <si>
    <t>Auckland</t>
  </si>
  <si>
    <t>Total Revenue</t>
  </si>
  <si>
    <t>Expenses</t>
  </si>
  <si>
    <t>Total Expenses</t>
  </si>
  <si>
    <t>Gross Income</t>
  </si>
  <si>
    <t>Fixed Costs</t>
  </si>
  <si>
    <t>Net Income</t>
  </si>
  <si>
    <t>Maths Lesson 3/12/02 - Volumes</t>
  </si>
  <si>
    <t>To calculate the volume of a cylinder is like any other volume calculation: surface area multiplied by height</t>
  </si>
  <si>
    <t>Height</t>
  </si>
  <si>
    <t>Therefore, to calculate a cylinder's volume:</t>
  </si>
  <si>
    <t>(accurate to 15 digits)</t>
  </si>
  <si>
    <t>This accuracy is going just a little too far!</t>
  </si>
  <si>
    <t>Let's round that off to 3.142</t>
  </si>
  <si>
    <t>So if the radius of a cylinder is 4.5 cm and its height is 16 cm, what is the maximum amount of H20 that can be kept in the container?</t>
  </si>
  <si>
    <t xml:space="preserve">Answer: </t>
  </si>
  <si>
    <t xml:space="preserve">3.142 x 4.5 x 4.5 x 16 = </t>
  </si>
  <si>
    <r>
      <t>(To calculate area of circle: PI x radius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</si>
  <si>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volume = PI x R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 xml:space="preserve"> x H</t>
    </r>
  </si>
  <si>
    <r>
      <t>Where PI = 3.14</t>
    </r>
    <r>
      <rPr>
        <sz val="10"/>
        <rFont val="Calibri"/>
        <family val="2"/>
        <scheme val="minor"/>
      </rPr>
      <t>159265358979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</si>
</sst>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omic Sans MS"/>
      <family val="4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color rgb="FF0000FF"/>
      <name val="Comic Sans MS"/>
      <family val="4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i/>
      <sz val="11"/>
      <name val="Calibri"/>
      <family val="2"/>
    </font>
    <font>
      <vertAlign val="superscript"/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4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Font="1" applyAlignment="1">
      <alignment horizontal="left" indent="2"/>
    </xf>
    <xf numFmtId="0" fontId="0" fillId="0" borderId="0" xfId="0" applyFont="1"/>
    <xf numFmtId="0" fontId="5" fillId="0" borderId="0" xfId="0" applyFont="1" applyAlignment="1">
      <alignment horizontal="left" indent="2"/>
    </xf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 textRotation="45"/>
    </xf>
    <xf numFmtId="0" fontId="7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 indent="1"/>
    </xf>
    <xf numFmtId="0" fontId="4" fillId="0" borderId="0" xfId="0" applyFont="1"/>
    <xf numFmtId="0" fontId="0" fillId="0" borderId="0" xfId="0" applyNumberFormat="1"/>
    <xf numFmtId="0" fontId="0" fillId="0" borderId="0" xfId="0" applyNumberFormat="1" applyAlignment="1">
      <alignment horizontal="center"/>
    </xf>
    <xf numFmtId="0" fontId="1" fillId="0" borderId="0" xfId="0" applyNumberFormat="1" applyFont="1"/>
    <xf numFmtId="14" fontId="0" fillId="0" borderId="0" xfId="0" applyNumberFormat="1"/>
    <xf numFmtId="164" fontId="0" fillId="0" borderId="0" xfId="1" applyNumberFormat="1" applyFont="1"/>
    <xf numFmtId="9" fontId="0" fillId="0" borderId="0" xfId="2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textRotation="255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4</xdr:row>
      <xdr:rowOff>9525</xdr:rowOff>
    </xdr:from>
    <xdr:to>
      <xdr:col>2</xdr:col>
      <xdr:colOff>371475</xdr:colOff>
      <xdr:row>14</xdr:row>
      <xdr:rowOff>66675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00050" y="819150"/>
          <a:ext cx="1190625" cy="1981200"/>
          <a:chOff x="42" y="113"/>
          <a:chExt cx="125" cy="180"/>
        </a:xfrm>
      </xdr:grpSpPr>
      <xdr:sp macro="" textlink="">
        <xdr:nvSpPr>
          <xdr:cNvPr id="3" name="AutoShape 2"/>
          <xdr:cNvSpPr>
            <a:spLocks noChangeArrowheads="1"/>
          </xdr:cNvSpPr>
        </xdr:nvSpPr>
        <xdr:spPr bwMode="auto">
          <a:xfrm>
            <a:off x="42" y="113"/>
            <a:ext cx="104" cy="180"/>
          </a:xfrm>
          <a:prstGeom prst="can">
            <a:avLst>
              <a:gd name="adj" fmla="val 43269"/>
            </a:avLst>
          </a:prstGeom>
          <a:solidFill>
            <a:srgbClr val="3366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Line 3"/>
          <xdr:cNvSpPr>
            <a:spLocks noChangeShapeType="1"/>
          </xdr:cNvSpPr>
        </xdr:nvSpPr>
        <xdr:spPr bwMode="auto">
          <a:xfrm flipV="1">
            <a:off x="97" y="136"/>
            <a:ext cx="50" cy="1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" name="Text Box 4"/>
          <xdr:cNvSpPr txBox="1">
            <a:spLocks noChangeArrowheads="1"/>
          </xdr:cNvSpPr>
        </xdr:nvSpPr>
        <xdr:spPr bwMode="auto">
          <a:xfrm>
            <a:off x="113" y="120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FFFFFF"/>
                </a:solidFill>
                <a:effectLst/>
                <a:uLnTx/>
                <a:uFillTx/>
                <a:latin typeface="Arial"/>
                <a:cs typeface="Arial"/>
              </a:rPr>
              <a:t>RR</a:t>
            </a:r>
          </a:p>
        </xdr:txBody>
      </xdr:sp>
      <xdr:sp macro="" textlink="">
        <xdr:nvSpPr>
          <xdr:cNvPr id="6" name="Text Box 5"/>
          <xdr:cNvSpPr txBox="1">
            <a:spLocks noChangeArrowheads="1"/>
          </xdr:cNvSpPr>
        </xdr:nvSpPr>
        <xdr:spPr bwMode="auto">
          <a:xfrm>
            <a:off x="149" y="194"/>
            <a:ext cx="18" cy="17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marL="0" marR="0" lvl="0" indent="0" algn="l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kumimoji="0" lang="en-AU" sz="1000" b="1" i="0" u="none" strike="noStrike" kern="0" cap="none" spc="0" normalizeH="0" baseline="0" noProof="0">
                <a:ln>
                  <a:noFill/>
                </a:ln>
                <a:solidFill>
                  <a:srgbClr val="000000"/>
                </a:solidFill>
                <a:effectLst/>
                <a:uLnTx/>
                <a:uFillTx/>
                <a:latin typeface="Arial"/>
                <a:cs typeface="Arial"/>
              </a:rPr>
              <a:t>HR</a:t>
            </a:r>
          </a:p>
        </xdr:txBody>
      </xdr:sp>
      <xdr:sp macro="" textlink="">
        <xdr:nvSpPr>
          <xdr:cNvPr id="7" name="Line 6"/>
          <xdr:cNvSpPr>
            <a:spLocks noChangeShapeType="1"/>
          </xdr:cNvSpPr>
        </xdr:nvSpPr>
        <xdr:spPr bwMode="auto">
          <a:xfrm>
            <a:off x="150" y="138"/>
            <a:ext cx="0" cy="136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H4" sqref="H4:H13"/>
    </sheetView>
  </sheetViews>
  <sheetFormatPr defaultRowHeight="15" x14ac:dyDescent="0.25"/>
  <cols>
    <col min="1" max="1" width="10.85546875" customWidth="1"/>
    <col min="2" max="3" width="11.7109375" customWidth="1"/>
    <col min="4" max="4" width="12.5703125" customWidth="1"/>
    <col min="5" max="5" width="10.28515625" customWidth="1"/>
    <col min="6" max="6" width="9" customWidth="1"/>
    <col min="7" max="7" width="16" bestFit="1" customWidth="1"/>
    <col min="8" max="8" width="8.140625" customWidth="1"/>
    <col min="9" max="9" width="14.42578125" customWidth="1"/>
  </cols>
  <sheetData>
    <row r="1" spans="1:9" ht="21" x14ac:dyDescent="0.35">
      <c r="A1" s="6" t="s">
        <v>0</v>
      </c>
    </row>
    <row r="3" spans="1:9" ht="30" x14ac:dyDescent="0.25">
      <c r="A3" s="2" t="s">
        <v>25</v>
      </c>
      <c r="B3" s="1" t="s">
        <v>1</v>
      </c>
      <c r="C3" s="1" t="s">
        <v>2</v>
      </c>
      <c r="D3" s="4" t="s">
        <v>27</v>
      </c>
      <c r="E3" s="2" t="s">
        <v>26</v>
      </c>
      <c r="F3" s="2" t="s">
        <v>28</v>
      </c>
      <c r="G3" s="5" t="s">
        <v>3</v>
      </c>
      <c r="H3" s="4" t="s">
        <v>29</v>
      </c>
      <c r="I3" s="5" t="s">
        <v>4</v>
      </c>
    </row>
    <row r="4" spans="1:9" x14ac:dyDescent="0.25">
      <c r="A4" s="3">
        <v>2344</v>
      </c>
      <c r="B4" t="s">
        <v>5</v>
      </c>
      <c r="C4" t="s">
        <v>6</v>
      </c>
      <c r="D4" s="24">
        <v>37897</v>
      </c>
      <c r="E4" s="22">
        <v>1.85</v>
      </c>
      <c r="F4" s="3">
        <v>69.3</v>
      </c>
      <c r="G4" s="25">
        <v>8220266</v>
      </c>
      <c r="H4" s="26">
        <v>0.02</v>
      </c>
      <c r="I4" s="21">
        <f>G4*H4</f>
        <v>164405.32</v>
      </c>
    </row>
    <row r="5" spans="1:9" x14ac:dyDescent="0.25">
      <c r="A5" s="3">
        <v>3433</v>
      </c>
      <c r="B5" t="s">
        <v>7</v>
      </c>
      <c r="C5" t="s">
        <v>8</v>
      </c>
      <c r="D5" s="24">
        <v>38089</v>
      </c>
      <c r="E5" s="22">
        <v>2.1</v>
      </c>
      <c r="F5" s="3">
        <v>75.22</v>
      </c>
      <c r="G5" s="25">
        <v>12771833</v>
      </c>
      <c r="H5" s="26">
        <v>0.02</v>
      </c>
      <c r="I5" s="21">
        <f t="shared" ref="I5:I13" si="0">G5*H5</f>
        <v>255436.66</v>
      </c>
    </row>
    <row r="6" spans="1:9" x14ac:dyDescent="0.25">
      <c r="A6" s="3">
        <v>3233</v>
      </c>
      <c r="B6" t="s">
        <v>9</v>
      </c>
      <c r="C6" t="s">
        <v>10</v>
      </c>
      <c r="D6" s="24">
        <v>36221</v>
      </c>
      <c r="E6" s="22">
        <v>1.7969999999999999</v>
      </c>
      <c r="F6" s="3">
        <v>87.9</v>
      </c>
      <c r="G6" s="25">
        <v>35324399</v>
      </c>
      <c r="H6" s="26">
        <v>0.02</v>
      </c>
      <c r="I6" s="21">
        <f t="shared" si="0"/>
        <v>706487.98</v>
      </c>
    </row>
    <row r="7" spans="1:9" x14ac:dyDescent="0.25">
      <c r="A7" s="3">
        <v>5445</v>
      </c>
      <c r="B7" t="s">
        <v>11</v>
      </c>
      <c r="C7" t="s">
        <v>12</v>
      </c>
      <c r="D7" s="24">
        <v>33789</v>
      </c>
      <c r="E7" s="22">
        <v>2.21</v>
      </c>
      <c r="F7" s="3">
        <v>95.66</v>
      </c>
      <c r="G7" s="25">
        <v>17338194</v>
      </c>
      <c r="H7" s="26">
        <v>0.02</v>
      </c>
      <c r="I7" s="21">
        <f t="shared" si="0"/>
        <v>346763.88</v>
      </c>
    </row>
    <row r="8" spans="1:9" x14ac:dyDescent="0.25">
      <c r="A8" s="3">
        <v>3333</v>
      </c>
      <c r="B8" t="s">
        <v>13</v>
      </c>
      <c r="C8" t="s">
        <v>14</v>
      </c>
      <c r="D8" s="24">
        <v>38486</v>
      </c>
      <c r="E8" s="22">
        <v>1.9350000000000001</v>
      </c>
      <c r="F8" s="3">
        <v>89.44</v>
      </c>
      <c r="G8" s="25">
        <v>9670630</v>
      </c>
      <c r="H8" s="26">
        <v>0.02</v>
      </c>
      <c r="I8" s="21">
        <f t="shared" si="0"/>
        <v>193412.6</v>
      </c>
    </row>
    <row r="9" spans="1:9" x14ac:dyDescent="0.25">
      <c r="A9" s="3">
        <v>4444</v>
      </c>
      <c r="B9" t="s">
        <v>15</v>
      </c>
      <c r="C9" t="s">
        <v>16</v>
      </c>
      <c r="D9" s="24">
        <v>39119</v>
      </c>
      <c r="E9" s="22">
        <v>1.65</v>
      </c>
      <c r="F9" s="3">
        <v>68.3</v>
      </c>
      <c r="G9" s="25">
        <v>6152310</v>
      </c>
      <c r="H9" s="26">
        <v>0.03</v>
      </c>
      <c r="I9" s="21">
        <f t="shared" si="0"/>
        <v>184569.3</v>
      </c>
    </row>
    <row r="10" spans="1:9" x14ac:dyDescent="0.25">
      <c r="A10" s="3">
        <v>3332</v>
      </c>
      <c r="B10" t="s">
        <v>17</v>
      </c>
      <c r="C10" t="s">
        <v>18</v>
      </c>
      <c r="D10" s="24">
        <v>34784</v>
      </c>
      <c r="E10" s="22">
        <v>1.8620000000000001</v>
      </c>
      <c r="F10" s="3">
        <v>69.319999999999993</v>
      </c>
      <c r="G10" s="25">
        <v>36973644</v>
      </c>
      <c r="H10" s="26">
        <v>0.03</v>
      </c>
      <c r="I10" s="21">
        <f t="shared" si="0"/>
        <v>1109209.32</v>
      </c>
    </row>
    <row r="11" spans="1:9" x14ac:dyDescent="0.25">
      <c r="A11" s="3">
        <v>9887</v>
      </c>
      <c r="B11" t="s">
        <v>19</v>
      </c>
      <c r="C11" t="s">
        <v>20</v>
      </c>
      <c r="D11" s="24">
        <v>37248</v>
      </c>
      <c r="E11" s="22">
        <v>1.77</v>
      </c>
      <c r="F11" s="3">
        <v>80.48</v>
      </c>
      <c r="G11" s="25">
        <v>10755146</v>
      </c>
      <c r="H11" s="26">
        <v>0.03</v>
      </c>
      <c r="I11" s="21">
        <f t="shared" si="0"/>
        <v>322654.38</v>
      </c>
    </row>
    <row r="12" spans="1:9" x14ac:dyDescent="0.25">
      <c r="A12" s="3">
        <v>4646</v>
      </c>
      <c r="B12" t="s">
        <v>21</v>
      </c>
      <c r="C12" t="s">
        <v>22</v>
      </c>
      <c r="D12" s="24">
        <v>32664</v>
      </c>
      <c r="E12" s="22">
        <v>1.62</v>
      </c>
      <c r="F12" s="3">
        <v>80.52</v>
      </c>
      <c r="G12" s="25">
        <v>5061883</v>
      </c>
      <c r="H12" s="26">
        <v>0.04</v>
      </c>
      <c r="I12" s="21">
        <f t="shared" si="0"/>
        <v>202475.32</v>
      </c>
    </row>
    <row r="13" spans="1:9" x14ac:dyDescent="0.25">
      <c r="A13" s="3">
        <v>5555</v>
      </c>
      <c r="B13" t="s">
        <v>23</v>
      </c>
      <c r="C13" t="s">
        <v>24</v>
      </c>
      <c r="D13" s="24">
        <v>36984</v>
      </c>
      <c r="E13" s="22">
        <v>1.9</v>
      </c>
      <c r="F13" s="3">
        <v>78.400000000000006</v>
      </c>
      <c r="G13" s="25">
        <v>13329586</v>
      </c>
      <c r="H13" s="26">
        <v>0.05</v>
      </c>
      <c r="I13" s="21">
        <f t="shared" si="0"/>
        <v>666479.30000000005</v>
      </c>
    </row>
    <row r="15" spans="1:9" x14ac:dyDescent="0.25">
      <c r="G15" s="23">
        <f>SUM(G4:G14)</f>
        <v>155597891</v>
      </c>
      <c r="H15" s="23"/>
      <c r="I15" s="23">
        <f t="shared" ref="I15" si="1">SUM(I4:I14)</f>
        <v>4151894.0599999996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workbookViewId="0">
      <selection activeCell="A8" sqref="A8"/>
    </sheetView>
  </sheetViews>
  <sheetFormatPr defaultRowHeight="15" x14ac:dyDescent="0.25"/>
  <cols>
    <col min="1" max="1" width="14.85546875" bestFit="1" customWidth="1"/>
  </cols>
  <sheetData>
    <row r="1" spans="1:13" ht="24.75" x14ac:dyDescent="0.5">
      <c r="A1" s="27" t="s">
        <v>30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x14ac:dyDescent="0.25">
      <c r="A2" s="28" t="s">
        <v>31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4" spans="1:13" ht="49.5" x14ac:dyDescent="0.25">
      <c r="A4" s="11" t="s">
        <v>32</v>
      </c>
      <c r="B4" s="12" t="s">
        <v>33</v>
      </c>
      <c r="C4" s="12" t="s">
        <v>34</v>
      </c>
      <c r="D4" s="12" t="s">
        <v>35</v>
      </c>
      <c r="E4" s="12" t="s">
        <v>36</v>
      </c>
      <c r="F4" s="12" t="s">
        <v>37</v>
      </c>
      <c r="G4" s="12" t="s">
        <v>38</v>
      </c>
      <c r="H4" s="12" t="s">
        <v>39</v>
      </c>
      <c r="I4" s="12" t="s">
        <v>40</v>
      </c>
      <c r="J4" s="12" t="s">
        <v>41</v>
      </c>
      <c r="K4" s="12" t="s">
        <v>42</v>
      </c>
      <c r="L4" s="12" t="s">
        <v>43</v>
      </c>
      <c r="M4" s="12" t="s">
        <v>44</v>
      </c>
    </row>
    <row r="5" spans="1:13" x14ac:dyDescent="0.25">
      <c r="A5" s="10" t="s">
        <v>45</v>
      </c>
    </row>
    <row r="6" spans="1:13" x14ac:dyDescent="0.25">
      <c r="A6" s="7" t="s">
        <v>46</v>
      </c>
      <c r="B6">
        <v>2315</v>
      </c>
      <c r="C6">
        <v>2215</v>
      </c>
      <c r="D6">
        <v>3542</v>
      </c>
      <c r="E6">
        <v>2412</v>
      </c>
      <c r="F6">
        <v>2100</v>
      </c>
      <c r="G6">
        <v>2354</v>
      </c>
      <c r="H6">
        <v>2154</v>
      </c>
      <c r="I6">
        <v>2456</v>
      </c>
      <c r="J6">
        <v>2100</v>
      </c>
      <c r="K6">
        <v>1987</v>
      </c>
      <c r="L6">
        <v>2451</v>
      </c>
      <c r="M6">
        <v>2031</v>
      </c>
    </row>
    <row r="7" spans="1:13" x14ac:dyDescent="0.25">
      <c r="A7" s="7" t="s">
        <v>47</v>
      </c>
      <c r="B7">
        <v>1710</v>
      </c>
      <c r="C7">
        <v>1842</v>
      </c>
      <c r="D7">
        <v>2512</v>
      </c>
      <c r="E7">
        <v>1523</v>
      </c>
      <c r="F7">
        <v>1700</v>
      </c>
      <c r="G7">
        <v>1756</v>
      </c>
      <c r="H7">
        <v>1345</v>
      </c>
      <c r="I7">
        <v>1956</v>
      </c>
      <c r="J7">
        <v>1845</v>
      </c>
      <c r="K7">
        <v>1524</v>
      </c>
      <c r="L7">
        <v>2361</v>
      </c>
      <c r="M7">
        <v>2045</v>
      </c>
    </row>
    <row r="8" spans="1:13" x14ac:dyDescent="0.25">
      <c r="A8" s="7" t="s">
        <v>48</v>
      </c>
      <c r="B8">
        <v>2214</v>
      </c>
      <c r="C8">
        <v>1912</v>
      </c>
      <c r="D8">
        <v>2216</v>
      </c>
      <c r="E8">
        <v>499</v>
      </c>
      <c r="F8">
        <v>2100</v>
      </c>
      <c r="G8">
        <v>2485</v>
      </c>
      <c r="H8">
        <v>2436</v>
      </c>
      <c r="I8">
        <v>2136</v>
      </c>
      <c r="J8">
        <v>2036</v>
      </c>
      <c r="K8">
        <v>2314</v>
      </c>
      <c r="L8">
        <v>2141</v>
      </c>
      <c r="M8">
        <v>2245</v>
      </c>
    </row>
    <row r="9" spans="1:13" x14ac:dyDescent="0.25">
      <c r="A9" s="8"/>
    </row>
    <row r="10" spans="1:13" x14ac:dyDescent="0.25">
      <c r="A10" s="10" t="s">
        <v>49</v>
      </c>
    </row>
    <row r="11" spans="1:13" x14ac:dyDescent="0.25">
      <c r="A11" s="7" t="s">
        <v>50</v>
      </c>
      <c r="B11">
        <v>1956</v>
      </c>
      <c r="C11">
        <v>1845</v>
      </c>
      <c r="D11">
        <v>1524</v>
      </c>
      <c r="E11">
        <v>2361</v>
      </c>
      <c r="F11">
        <v>2045</v>
      </c>
      <c r="G11">
        <v>2412</v>
      </c>
      <c r="H11">
        <v>2100</v>
      </c>
      <c r="I11">
        <v>2512</v>
      </c>
      <c r="J11">
        <v>1523</v>
      </c>
      <c r="K11">
        <v>2100</v>
      </c>
      <c r="L11">
        <v>1987</v>
      </c>
      <c r="M11">
        <v>2325</v>
      </c>
    </row>
    <row r="12" spans="1:13" x14ac:dyDescent="0.25">
      <c r="A12" s="7" t="s">
        <v>51</v>
      </c>
      <c r="B12">
        <v>2136</v>
      </c>
      <c r="C12">
        <v>2036</v>
      </c>
      <c r="D12">
        <v>2314</v>
      </c>
      <c r="E12">
        <v>2141</v>
      </c>
      <c r="F12">
        <v>2245</v>
      </c>
      <c r="G12">
        <v>1523</v>
      </c>
      <c r="H12">
        <v>1700</v>
      </c>
      <c r="I12">
        <v>2216</v>
      </c>
      <c r="J12">
        <v>499</v>
      </c>
      <c r="K12">
        <v>1845</v>
      </c>
      <c r="L12">
        <v>1524</v>
      </c>
      <c r="M12">
        <v>2145</v>
      </c>
    </row>
    <row r="13" spans="1:13" x14ac:dyDescent="0.25">
      <c r="A13" s="8"/>
    </row>
    <row r="14" spans="1:13" x14ac:dyDescent="0.25">
      <c r="A14" s="10" t="s">
        <v>52</v>
      </c>
    </row>
    <row r="15" spans="1:13" x14ac:dyDescent="0.25">
      <c r="A15" s="7" t="s">
        <v>53</v>
      </c>
      <c r="B15">
        <v>2154</v>
      </c>
      <c r="C15">
        <v>1523</v>
      </c>
      <c r="D15">
        <v>2100</v>
      </c>
      <c r="E15">
        <v>1524</v>
      </c>
      <c r="F15">
        <v>2361</v>
      </c>
      <c r="G15">
        <v>2045</v>
      </c>
      <c r="H15">
        <v>1856</v>
      </c>
      <c r="I15">
        <v>1910</v>
      </c>
      <c r="J15">
        <v>321</v>
      </c>
      <c r="K15">
        <v>1845</v>
      </c>
      <c r="L15">
        <v>1524</v>
      </c>
      <c r="M15">
        <v>2145</v>
      </c>
    </row>
    <row r="16" spans="1:13" x14ac:dyDescent="0.25">
      <c r="A16" s="7" t="s">
        <v>54</v>
      </c>
      <c r="B16">
        <v>2356</v>
      </c>
      <c r="C16">
        <v>499</v>
      </c>
      <c r="D16">
        <v>1845</v>
      </c>
      <c r="E16">
        <v>2314</v>
      </c>
      <c r="F16">
        <v>2141</v>
      </c>
      <c r="G16">
        <v>2245</v>
      </c>
      <c r="H16">
        <v>2145</v>
      </c>
      <c r="I16">
        <v>985</v>
      </c>
      <c r="J16">
        <v>1234</v>
      </c>
      <c r="K16">
        <v>1524</v>
      </c>
      <c r="L16">
        <v>2361</v>
      </c>
      <c r="M16">
        <v>2045</v>
      </c>
    </row>
    <row r="17" spans="1:13" x14ac:dyDescent="0.25">
      <c r="A17" s="7" t="s">
        <v>55</v>
      </c>
      <c r="B17">
        <v>2451</v>
      </c>
      <c r="C17">
        <v>1845</v>
      </c>
      <c r="D17">
        <v>1524</v>
      </c>
      <c r="E17">
        <v>2145</v>
      </c>
      <c r="F17">
        <v>2154</v>
      </c>
      <c r="G17">
        <v>3621</v>
      </c>
      <c r="H17">
        <v>1710</v>
      </c>
      <c r="I17">
        <v>1842</v>
      </c>
      <c r="J17">
        <v>2512</v>
      </c>
      <c r="K17">
        <v>2314</v>
      </c>
      <c r="L17">
        <v>2141</v>
      </c>
      <c r="M17">
        <v>2245</v>
      </c>
    </row>
    <row r="18" spans="1:13" x14ac:dyDescent="0.25">
      <c r="A18" s="8"/>
    </row>
    <row r="19" spans="1:13" x14ac:dyDescent="0.25">
      <c r="A19" s="10" t="s">
        <v>56</v>
      </c>
    </row>
    <row r="20" spans="1:13" x14ac:dyDescent="0.25">
      <c r="A20" s="9" t="s">
        <v>57</v>
      </c>
      <c r="B20">
        <v>1845</v>
      </c>
      <c r="C20">
        <v>1524</v>
      </c>
      <c r="D20">
        <v>2036</v>
      </c>
      <c r="E20">
        <v>2314</v>
      </c>
      <c r="F20">
        <v>2141</v>
      </c>
      <c r="G20">
        <v>2100</v>
      </c>
      <c r="H20">
        <v>1987</v>
      </c>
      <c r="I20">
        <v>2451</v>
      </c>
      <c r="J20">
        <v>2031</v>
      </c>
      <c r="K20">
        <v>2314</v>
      </c>
      <c r="L20">
        <v>2141</v>
      </c>
      <c r="M20">
        <v>2245</v>
      </c>
    </row>
    <row r="21" spans="1:13" x14ac:dyDescent="0.25">
      <c r="A21" s="7" t="s">
        <v>58</v>
      </c>
      <c r="B21">
        <v>2036</v>
      </c>
      <c r="C21">
        <v>2314</v>
      </c>
      <c r="D21">
        <v>1845</v>
      </c>
      <c r="E21">
        <v>2314</v>
      </c>
      <c r="F21">
        <v>2141</v>
      </c>
      <c r="G21">
        <v>1845</v>
      </c>
      <c r="H21">
        <v>1524</v>
      </c>
      <c r="I21">
        <v>2361</v>
      </c>
      <c r="J21">
        <v>2045</v>
      </c>
      <c r="K21">
        <v>1523</v>
      </c>
      <c r="L21">
        <v>1700</v>
      </c>
      <c r="M21">
        <v>1756</v>
      </c>
    </row>
    <row r="22" spans="1:13" x14ac:dyDescent="0.25">
      <c r="A22" s="7" t="s">
        <v>59</v>
      </c>
      <c r="B22">
        <v>985</v>
      </c>
      <c r="C22">
        <v>1234</v>
      </c>
      <c r="D22">
        <v>1524</v>
      </c>
      <c r="E22">
        <v>1710</v>
      </c>
      <c r="F22">
        <v>1842</v>
      </c>
      <c r="G22">
        <v>2512</v>
      </c>
      <c r="H22">
        <v>2314</v>
      </c>
      <c r="I22">
        <v>2145</v>
      </c>
      <c r="J22">
        <v>985</v>
      </c>
      <c r="K22">
        <v>499</v>
      </c>
      <c r="L22">
        <v>2100</v>
      </c>
      <c r="M22">
        <v>2485</v>
      </c>
    </row>
    <row r="23" spans="1:13" x14ac:dyDescent="0.25">
      <c r="A23" s="7" t="s">
        <v>60</v>
      </c>
      <c r="B23">
        <v>1842</v>
      </c>
      <c r="C23">
        <v>2512</v>
      </c>
      <c r="D23">
        <v>2314</v>
      </c>
      <c r="E23">
        <v>1845</v>
      </c>
      <c r="F23">
        <v>2314</v>
      </c>
      <c r="G23">
        <v>2141</v>
      </c>
      <c r="H23">
        <v>2245</v>
      </c>
      <c r="I23">
        <v>1523</v>
      </c>
      <c r="J23">
        <v>1700</v>
      </c>
      <c r="K23">
        <v>2245</v>
      </c>
      <c r="L23">
        <v>1523</v>
      </c>
      <c r="M23">
        <v>1700</v>
      </c>
    </row>
  </sheetData>
  <mergeCells count="2">
    <mergeCell ref="A1:M1"/>
    <mergeCell ref="A2:M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/>
  </sheetViews>
  <sheetFormatPr defaultRowHeight="15" x14ac:dyDescent="0.25"/>
  <cols>
    <col min="1" max="1" width="14.5703125" customWidth="1"/>
    <col min="2" max="7" width="11.28515625" customWidth="1"/>
    <col min="8" max="8" width="12.28515625" customWidth="1"/>
  </cols>
  <sheetData>
    <row r="1" spans="1:8" ht="24.75" x14ac:dyDescent="0.5">
      <c r="A1" s="13" t="s">
        <v>61</v>
      </c>
      <c r="B1" s="14"/>
      <c r="C1" s="14"/>
      <c r="D1" s="14"/>
      <c r="E1" s="14"/>
      <c r="F1" s="14"/>
      <c r="G1" s="14"/>
      <c r="H1" s="14"/>
    </row>
    <row r="2" spans="1:8" ht="15.75" x14ac:dyDescent="0.25">
      <c r="A2" s="29" t="s">
        <v>62</v>
      </c>
      <c r="B2" s="29"/>
      <c r="C2" s="29"/>
      <c r="D2" s="29"/>
      <c r="E2" s="29"/>
      <c r="F2" s="29"/>
      <c r="G2" s="29"/>
      <c r="H2" s="29"/>
    </row>
    <row r="3" spans="1:8" x14ac:dyDescent="0.25">
      <c r="A3" s="15"/>
      <c r="B3" s="15"/>
      <c r="C3" s="15"/>
      <c r="D3" s="15"/>
      <c r="E3" s="15"/>
      <c r="F3" s="15"/>
      <c r="G3" s="15"/>
      <c r="H3" s="15"/>
    </row>
    <row r="4" spans="1:8" x14ac:dyDescent="0.25">
      <c r="A4" s="16" t="s">
        <v>63</v>
      </c>
      <c r="B4" s="17" t="s">
        <v>64</v>
      </c>
      <c r="C4" s="17" t="s">
        <v>65</v>
      </c>
      <c r="D4" s="17" t="s">
        <v>66</v>
      </c>
      <c r="E4" s="17" t="s">
        <v>67</v>
      </c>
      <c r="F4" s="17" t="s">
        <v>37</v>
      </c>
      <c r="G4" s="17" t="s">
        <v>68</v>
      </c>
      <c r="H4" s="18" t="s">
        <v>69</v>
      </c>
    </row>
    <row r="5" spans="1:8" x14ac:dyDescent="0.25">
      <c r="A5" s="15"/>
      <c r="B5" s="15"/>
      <c r="C5" s="15"/>
      <c r="D5" s="15"/>
      <c r="E5" s="15"/>
      <c r="F5" s="15"/>
      <c r="G5" s="15"/>
      <c r="H5" s="15"/>
    </row>
    <row r="6" spans="1:8" x14ac:dyDescent="0.25">
      <c r="A6" s="19" t="s">
        <v>70</v>
      </c>
      <c r="B6" s="15">
        <v>1050254</v>
      </c>
      <c r="C6" s="15">
        <v>1547000</v>
      </c>
      <c r="D6" s="15">
        <v>1488369</v>
      </c>
      <c r="E6" s="15">
        <v>1523124</v>
      </c>
      <c r="F6" s="15">
        <v>1358654</v>
      </c>
      <c r="G6" s="15">
        <v>1557147</v>
      </c>
      <c r="H6" s="15">
        <f>SUM(B6:G6)</f>
        <v>8524548</v>
      </c>
    </row>
    <row r="7" spans="1:8" x14ac:dyDescent="0.25">
      <c r="A7" s="19" t="s">
        <v>49</v>
      </c>
      <c r="B7" s="15">
        <v>1524294</v>
      </c>
      <c r="C7" s="15">
        <v>1685548</v>
      </c>
      <c r="D7" s="15">
        <v>1599854</v>
      </c>
      <c r="E7" s="15">
        <v>1789552</v>
      </c>
      <c r="F7" s="15">
        <v>1542963</v>
      </c>
      <c r="G7" s="15">
        <v>1896159</v>
      </c>
      <c r="H7" s="15">
        <f t="shared" ref="H7:H18" si="0">SUM(B7:G7)</f>
        <v>10038370</v>
      </c>
    </row>
    <row r="8" spans="1:8" x14ac:dyDescent="0.25">
      <c r="A8" s="19" t="s">
        <v>52</v>
      </c>
      <c r="B8" s="15">
        <v>3521487</v>
      </c>
      <c r="C8" s="15">
        <v>2985448</v>
      </c>
      <c r="D8" s="15">
        <v>2741221</v>
      </c>
      <c r="E8" s="15">
        <v>2521447</v>
      </c>
      <c r="F8" s="15">
        <v>2255665</v>
      </c>
      <c r="G8" s="15">
        <v>2558666</v>
      </c>
      <c r="H8" s="15">
        <f t="shared" si="0"/>
        <v>16583934</v>
      </c>
    </row>
    <row r="9" spans="1:8" x14ac:dyDescent="0.25">
      <c r="A9" s="19" t="s">
        <v>56</v>
      </c>
      <c r="B9" s="15">
        <v>2531225</v>
      </c>
      <c r="C9" s="15">
        <v>2621889</v>
      </c>
      <c r="D9" s="15">
        <v>2453999</v>
      </c>
      <c r="E9" s="15">
        <v>2547441</v>
      </c>
      <c r="F9" s="15">
        <v>1977558</v>
      </c>
      <c r="G9" s="15">
        <v>2477332</v>
      </c>
      <c r="H9" s="15">
        <f t="shared" si="0"/>
        <v>14609444</v>
      </c>
    </row>
    <row r="10" spans="1:8" x14ac:dyDescent="0.25">
      <c r="A10" s="15"/>
      <c r="B10" s="15"/>
      <c r="C10" s="15"/>
      <c r="D10" s="15"/>
      <c r="E10" s="15"/>
      <c r="F10" s="15"/>
      <c r="G10" s="15"/>
      <c r="H10" s="15"/>
    </row>
    <row r="11" spans="1:8" x14ac:dyDescent="0.25">
      <c r="A11" s="16" t="s">
        <v>71</v>
      </c>
      <c r="B11" s="15">
        <f t="shared" ref="B11:G11" si="1">SUM(B6:B10)</f>
        <v>8627260</v>
      </c>
      <c r="C11" s="15">
        <f t="shared" si="1"/>
        <v>8839885</v>
      </c>
      <c r="D11" s="15">
        <f t="shared" si="1"/>
        <v>8283443</v>
      </c>
      <c r="E11" s="15">
        <f t="shared" si="1"/>
        <v>8381564</v>
      </c>
      <c r="F11" s="15">
        <f t="shared" si="1"/>
        <v>7134840</v>
      </c>
      <c r="G11" s="15">
        <f t="shared" si="1"/>
        <v>8489304</v>
      </c>
      <c r="H11" s="15">
        <f t="shared" si="0"/>
        <v>49756296</v>
      </c>
    </row>
    <row r="12" spans="1:8" x14ac:dyDescent="0.25">
      <c r="A12" s="15"/>
      <c r="B12" s="15"/>
      <c r="C12" s="15"/>
      <c r="D12" s="15"/>
      <c r="E12" s="15"/>
      <c r="F12" s="15"/>
      <c r="G12" s="15"/>
      <c r="H12" s="15"/>
    </row>
    <row r="13" spans="1:8" x14ac:dyDescent="0.25">
      <c r="A13" s="16" t="s">
        <v>72</v>
      </c>
      <c r="B13" s="16" t="s">
        <v>64</v>
      </c>
      <c r="C13" s="16" t="s">
        <v>65</v>
      </c>
      <c r="D13" s="16" t="s">
        <v>66</v>
      </c>
      <c r="E13" s="16" t="s">
        <v>67</v>
      </c>
      <c r="F13" s="16" t="s">
        <v>37</v>
      </c>
      <c r="G13" s="16" t="s">
        <v>68</v>
      </c>
      <c r="H13" s="18" t="s">
        <v>69</v>
      </c>
    </row>
    <row r="14" spans="1:8" x14ac:dyDescent="0.25">
      <c r="A14" s="15"/>
      <c r="B14" s="15"/>
      <c r="C14" s="15"/>
      <c r="D14" s="15"/>
      <c r="E14" s="15"/>
      <c r="F14" s="15"/>
      <c r="G14" s="15"/>
      <c r="H14" s="15"/>
    </row>
    <row r="15" spans="1:8" x14ac:dyDescent="0.25">
      <c r="A15" s="19" t="s">
        <v>70</v>
      </c>
      <c r="B15" s="15">
        <v>550998</v>
      </c>
      <c r="C15" s="15">
        <v>850554</v>
      </c>
      <c r="D15" s="15">
        <v>818874</v>
      </c>
      <c r="E15" s="15">
        <v>837228</v>
      </c>
      <c r="F15" s="15">
        <v>746664</v>
      </c>
      <c r="G15" s="15">
        <v>856887</v>
      </c>
      <c r="H15" s="15">
        <f t="shared" si="0"/>
        <v>4661205</v>
      </c>
    </row>
    <row r="16" spans="1:8" x14ac:dyDescent="0.25">
      <c r="A16" s="19" t="s">
        <v>49</v>
      </c>
      <c r="B16" s="15">
        <v>838223</v>
      </c>
      <c r="C16" s="15">
        <v>926778</v>
      </c>
      <c r="D16" s="15">
        <v>879114</v>
      </c>
      <c r="E16" s="15">
        <v>983225</v>
      </c>
      <c r="F16" s="15">
        <v>848999</v>
      </c>
      <c r="G16" s="15">
        <v>1042224</v>
      </c>
      <c r="H16" s="15">
        <f t="shared" si="0"/>
        <v>5518563</v>
      </c>
    </row>
    <row r="17" spans="1:8" x14ac:dyDescent="0.25">
      <c r="A17" s="19" t="s">
        <v>52</v>
      </c>
      <c r="B17" s="15">
        <v>1936882</v>
      </c>
      <c r="C17" s="15">
        <v>1641554</v>
      </c>
      <c r="D17" s="15">
        <v>1507774</v>
      </c>
      <c r="E17" s="15">
        <v>1386448</v>
      </c>
      <c r="F17" s="15">
        <v>1240885</v>
      </c>
      <c r="G17" s="15">
        <v>1406992</v>
      </c>
      <c r="H17" s="15">
        <f t="shared" si="0"/>
        <v>9120535</v>
      </c>
    </row>
    <row r="18" spans="1:8" x14ac:dyDescent="0.25">
      <c r="A18" s="19" t="s">
        <v>56</v>
      </c>
      <c r="B18" s="15">
        <v>1392666</v>
      </c>
      <c r="C18" s="15">
        <v>1441447</v>
      </c>
      <c r="D18" s="15">
        <v>1349552</v>
      </c>
      <c r="E18" s="15">
        <v>1400116</v>
      </c>
      <c r="F18" s="15">
        <v>1087664</v>
      </c>
      <c r="G18" s="15">
        <v>1362225</v>
      </c>
      <c r="H18" s="15">
        <f t="shared" si="0"/>
        <v>8033670</v>
      </c>
    </row>
    <row r="19" spans="1:8" x14ac:dyDescent="0.25">
      <c r="A19" s="15"/>
      <c r="B19" s="15"/>
      <c r="C19" s="15"/>
      <c r="D19" s="15"/>
      <c r="E19" s="15"/>
      <c r="F19" s="15"/>
      <c r="G19" s="15"/>
      <c r="H19" s="15"/>
    </row>
    <row r="20" spans="1:8" x14ac:dyDescent="0.25">
      <c r="A20" s="16" t="s">
        <v>73</v>
      </c>
      <c r="B20" s="15">
        <f t="shared" ref="B20:H20" si="2">SUM(B15:B19)</f>
        <v>4718769</v>
      </c>
      <c r="C20" s="15">
        <f t="shared" si="2"/>
        <v>4860333</v>
      </c>
      <c r="D20" s="15">
        <f t="shared" si="2"/>
        <v>4555314</v>
      </c>
      <c r="E20" s="15">
        <f t="shared" si="2"/>
        <v>4607017</v>
      </c>
      <c r="F20" s="15">
        <f t="shared" si="2"/>
        <v>3924212</v>
      </c>
      <c r="G20" s="15">
        <f t="shared" si="2"/>
        <v>4668328</v>
      </c>
      <c r="H20" s="15">
        <f t="shared" si="2"/>
        <v>27333973</v>
      </c>
    </row>
    <row r="21" spans="1:8" x14ac:dyDescent="0.25">
      <c r="A21" s="15"/>
      <c r="B21" s="15"/>
      <c r="C21" s="15"/>
      <c r="D21" s="15"/>
      <c r="E21" s="15"/>
      <c r="F21" s="15"/>
      <c r="G21" s="15"/>
      <c r="H21" s="15"/>
    </row>
    <row r="22" spans="1:8" x14ac:dyDescent="0.25">
      <c r="A22" s="16" t="s">
        <v>74</v>
      </c>
      <c r="B22" s="15">
        <f>B11-B20</f>
        <v>3908491</v>
      </c>
      <c r="C22" s="15">
        <f t="shared" ref="C22:H22" si="3">C11-C20</f>
        <v>3979552</v>
      </c>
      <c r="D22" s="15">
        <f t="shared" si="3"/>
        <v>3728129</v>
      </c>
      <c r="E22" s="15">
        <f t="shared" si="3"/>
        <v>3774547</v>
      </c>
      <c r="F22" s="15">
        <f t="shared" si="3"/>
        <v>3210628</v>
      </c>
      <c r="G22" s="15">
        <f t="shared" si="3"/>
        <v>3820976</v>
      </c>
      <c r="H22" s="15">
        <f t="shared" si="3"/>
        <v>22422323</v>
      </c>
    </row>
    <row r="23" spans="1:8" x14ac:dyDescent="0.25">
      <c r="A23" s="16" t="s">
        <v>75</v>
      </c>
      <c r="B23" s="15">
        <v>2145444</v>
      </c>
      <c r="C23" s="15">
        <v>2145445</v>
      </c>
      <c r="D23" s="15">
        <v>2145446</v>
      </c>
      <c r="E23" s="15">
        <v>2145447</v>
      </c>
      <c r="F23" s="15">
        <v>2145448</v>
      </c>
      <c r="G23" s="15">
        <v>2145449</v>
      </c>
      <c r="H23" s="15">
        <v>2145450</v>
      </c>
    </row>
    <row r="24" spans="1:8" x14ac:dyDescent="0.25">
      <c r="A24" s="16" t="s">
        <v>76</v>
      </c>
      <c r="B24" s="15">
        <f>B22-B23</f>
        <v>1763047</v>
      </c>
      <c r="C24" s="15">
        <f t="shared" ref="C24:H24" si="4">C22-C23</f>
        <v>1834107</v>
      </c>
      <c r="D24" s="15">
        <f t="shared" si="4"/>
        <v>1582683</v>
      </c>
      <c r="E24" s="15">
        <f t="shared" si="4"/>
        <v>1629100</v>
      </c>
      <c r="F24" s="15">
        <f t="shared" si="4"/>
        <v>1065180</v>
      </c>
      <c r="G24" s="15">
        <f t="shared" si="4"/>
        <v>1675527</v>
      </c>
      <c r="H24" s="15">
        <f t="shared" si="4"/>
        <v>20276873</v>
      </c>
    </row>
  </sheetData>
  <mergeCells count="1"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1" activeCellId="1" sqref="A21 E21"/>
    </sheetView>
  </sheetViews>
  <sheetFormatPr defaultRowHeight="15" x14ac:dyDescent="0.25"/>
  <sheetData>
    <row r="1" spans="1:7" ht="18.75" x14ac:dyDescent="0.3">
      <c r="A1" s="30" t="s">
        <v>77</v>
      </c>
      <c r="B1" s="30"/>
      <c r="C1" s="30"/>
      <c r="D1" s="30"/>
      <c r="E1" s="30"/>
      <c r="F1" s="30"/>
      <c r="G1" s="30"/>
    </row>
    <row r="2" spans="1:7" x14ac:dyDescent="0.25">
      <c r="A2" s="8"/>
      <c r="B2" s="8"/>
      <c r="C2" s="8"/>
      <c r="D2" s="8"/>
      <c r="E2" s="8"/>
      <c r="F2" s="8"/>
      <c r="G2" s="8"/>
    </row>
    <row r="3" spans="1:7" x14ac:dyDescent="0.25">
      <c r="A3" s="8"/>
      <c r="B3" s="8"/>
      <c r="C3" s="8"/>
      <c r="D3" s="31" t="s">
        <v>78</v>
      </c>
      <c r="E3" s="31"/>
      <c r="F3" s="31"/>
      <c r="G3" s="31"/>
    </row>
    <row r="4" spans="1:7" x14ac:dyDescent="0.25">
      <c r="A4" s="8"/>
      <c r="B4" s="8"/>
      <c r="C4" s="8"/>
      <c r="D4" s="31"/>
      <c r="E4" s="31"/>
      <c r="F4" s="31"/>
      <c r="G4" s="31"/>
    </row>
    <row r="5" spans="1:7" x14ac:dyDescent="0.25">
      <c r="A5" s="8"/>
      <c r="B5" s="8"/>
      <c r="C5" s="8"/>
      <c r="D5" s="31"/>
      <c r="E5" s="31"/>
      <c r="F5" s="31"/>
      <c r="G5" s="31"/>
    </row>
    <row r="6" spans="1:7" ht="15.75" x14ac:dyDescent="0.25">
      <c r="A6" s="32" t="s">
        <v>79</v>
      </c>
      <c r="B6" s="8"/>
      <c r="C6" s="8"/>
      <c r="D6" s="8" t="s">
        <v>87</v>
      </c>
      <c r="E6" s="8"/>
      <c r="F6" s="8"/>
      <c r="G6" s="8"/>
    </row>
    <row r="7" spans="1:7" x14ac:dyDescent="0.25">
      <c r="A7" s="32"/>
      <c r="B7" s="8"/>
      <c r="C7" s="8"/>
      <c r="D7" s="8"/>
      <c r="E7" s="8"/>
      <c r="F7" s="8"/>
      <c r="G7" s="8"/>
    </row>
    <row r="8" spans="1:7" x14ac:dyDescent="0.25">
      <c r="A8" s="32"/>
      <c r="B8" s="8"/>
      <c r="C8" s="8"/>
      <c r="D8" s="8" t="s">
        <v>80</v>
      </c>
      <c r="E8" s="8"/>
      <c r="F8" s="8"/>
      <c r="G8" s="8"/>
    </row>
    <row r="9" spans="1:7" ht="15.75" x14ac:dyDescent="0.25">
      <c r="A9" s="32"/>
      <c r="B9" s="8"/>
      <c r="C9" s="8"/>
      <c r="D9" s="8" t="s">
        <v>88</v>
      </c>
      <c r="E9" s="8"/>
      <c r="F9" s="8"/>
      <c r="G9" s="8"/>
    </row>
    <row r="10" spans="1:7" x14ac:dyDescent="0.25">
      <c r="A10" s="32"/>
      <c r="B10" s="8"/>
      <c r="C10" s="8"/>
      <c r="D10" s="8"/>
      <c r="E10" s="8"/>
      <c r="F10" s="8"/>
      <c r="G10" s="8"/>
    </row>
    <row r="11" spans="1:7" x14ac:dyDescent="0.25">
      <c r="A11" s="32"/>
      <c r="B11" s="8"/>
      <c r="C11" s="8"/>
      <c r="D11" s="8" t="s">
        <v>89</v>
      </c>
      <c r="E11" s="8"/>
      <c r="F11" s="8"/>
      <c r="G11" s="8"/>
    </row>
    <row r="12" spans="1:7" x14ac:dyDescent="0.25">
      <c r="A12" s="32"/>
      <c r="B12" s="8"/>
      <c r="C12" s="8"/>
      <c r="D12" s="8" t="s">
        <v>81</v>
      </c>
      <c r="E12" s="8"/>
      <c r="F12" s="8"/>
      <c r="G12" s="8"/>
    </row>
    <row r="13" spans="1:7" x14ac:dyDescent="0.25">
      <c r="A13" s="32"/>
      <c r="B13" s="8"/>
      <c r="C13" s="8"/>
      <c r="D13" s="8"/>
      <c r="E13" s="8"/>
      <c r="F13" s="8"/>
      <c r="G13" s="8"/>
    </row>
    <row r="14" spans="1:7" x14ac:dyDescent="0.25">
      <c r="A14" s="32"/>
      <c r="B14" s="8"/>
      <c r="C14" s="8"/>
      <c r="D14" s="8" t="s">
        <v>82</v>
      </c>
      <c r="E14" s="8"/>
      <c r="F14" s="8"/>
      <c r="G14" s="8"/>
    </row>
    <row r="15" spans="1:7" x14ac:dyDescent="0.25">
      <c r="A15" s="8"/>
      <c r="B15" s="8"/>
      <c r="C15" s="8"/>
      <c r="D15" s="8" t="s">
        <v>83</v>
      </c>
      <c r="E15" s="8"/>
      <c r="F15" s="8"/>
      <c r="G15" s="8"/>
    </row>
    <row r="16" spans="1:7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8"/>
      <c r="B17" s="8"/>
      <c r="C17" s="8"/>
      <c r="D17" s="8"/>
      <c r="E17" s="8"/>
      <c r="F17" s="8"/>
      <c r="G17" s="8"/>
    </row>
    <row r="18" spans="1:7" x14ac:dyDescent="0.25">
      <c r="A18" s="31" t="s">
        <v>84</v>
      </c>
      <c r="B18" s="31"/>
      <c r="C18" s="31"/>
      <c r="D18" s="31"/>
      <c r="E18" s="31"/>
      <c r="F18" s="31"/>
      <c r="G18" s="31"/>
    </row>
    <row r="19" spans="1:7" x14ac:dyDescent="0.25">
      <c r="A19" s="31"/>
      <c r="B19" s="31"/>
      <c r="C19" s="31"/>
      <c r="D19" s="31"/>
      <c r="E19" s="31"/>
      <c r="F19" s="31"/>
      <c r="G19" s="31"/>
    </row>
    <row r="20" spans="1:7" x14ac:dyDescent="0.25">
      <c r="A20" s="8"/>
      <c r="B20" s="8"/>
      <c r="C20" s="8"/>
      <c r="D20" s="8"/>
      <c r="E20" s="8"/>
      <c r="F20" s="8"/>
      <c r="G20" s="8"/>
    </row>
    <row r="21" spans="1:7" x14ac:dyDescent="0.25">
      <c r="A21" s="20" t="s">
        <v>85</v>
      </c>
      <c r="B21" s="8" t="s">
        <v>86</v>
      </c>
      <c r="C21" s="8"/>
      <c r="D21" s="8"/>
      <c r="E21" s="20">
        <f>3.142*4.5*4.5*16</f>
        <v>1018.0079999999999</v>
      </c>
      <c r="F21" s="8"/>
      <c r="G21" s="8"/>
    </row>
  </sheetData>
  <mergeCells count="4">
    <mergeCell ref="A1:G1"/>
    <mergeCell ref="D3:G5"/>
    <mergeCell ref="A6:A14"/>
    <mergeCell ref="A18:G1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Earnings</vt:lpstr>
      <vt:lpstr>Salaries</vt:lpstr>
      <vt:lpstr>Balance Sheet</vt:lpstr>
      <vt:lpstr>Maths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2010-06-07T03:47:55Z</dcterms:created>
  <dcterms:modified xsi:type="dcterms:W3CDTF">2013-01-24T03:16:21Z</dcterms:modified>
</cp:coreProperties>
</file>